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8" windowWidth="15456" windowHeight="10488" tabRatio="820"/>
  </bookViews>
  <sheets>
    <sheet name="Жилфонд 2012 " sheetId="4" r:id="rId1"/>
  </sheets>
  <definedNames>
    <definedName name="_xlnm.Print_Titles" localSheetId="0">'Жилфонд 2012 '!$18:$18</definedName>
  </definedNames>
  <calcPr calcId="125725"/>
</workbook>
</file>

<file path=xl/calcChain.xml><?xml version="1.0" encoding="utf-8"?>
<calcChain xmlns="http://schemas.openxmlformats.org/spreadsheetml/2006/main">
  <c r="D19" i="4"/>
  <c r="D27"/>
  <c r="D31"/>
  <c r="D25"/>
  <c r="D23"/>
  <c r="D21"/>
  <c r="D20"/>
  <c r="D29"/>
  <c r="D28"/>
  <c r="D30"/>
</calcChain>
</file>

<file path=xl/sharedStrings.xml><?xml version="1.0" encoding="utf-8"?>
<sst xmlns="http://schemas.openxmlformats.org/spreadsheetml/2006/main" count="63" uniqueCount="48">
  <si>
    <t>Наименование организации</t>
  </si>
  <si>
    <t>Наименование муниципального образования</t>
  </si>
  <si>
    <t>Адрес организации</t>
  </si>
  <si>
    <t>Ф.И.О. руководителя</t>
  </si>
  <si>
    <t>Контактный телефон ((код) номер телефона)</t>
  </si>
  <si>
    <t>ОГРН</t>
  </si>
  <si>
    <t>№ п/п</t>
  </si>
  <si>
    <t>Наименование показателя</t>
  </si>
  <si>
    <t>Единица измерения</t>
  </si>
  <si>
    <t>Значение показателя</t>
  </si>
  <si>
    <t>2.1.</t>
  </si>
  <si>
    <t>2.2.</t>
  </si>
  <si>
    <t>тыс. руб.</t>
  </si>
  <si>
    <t>2.3.</t>
  </si>
  <si>
    <t>1.</t>
  </si>
  <si>
    <t>2.</t>
  </si>
  <si>
    <t>_________________________________</t>
  </si>
  <si>
    <t>Период представления информации (плановый (с указанием года), фактический (с указанием года))</t>
  </si>
  <si>
    <t>ИНН/КПП</t>
  </si>
  <si>
    <t>МП ЗР "Севержилкомсервис"</t>
  </si>
  <si>
    <t>г. Нарьян-мар, ул. Рыбников 17 б</t>
  </si>
  <si>
    <t>8(818 53) 4-03-46</t>
  </si>
  <si>
    <t>8300010685/298301001</t>
  </si>
  <si>
    <t xml:space="preserve">Приложение к </t>
  </si>
  <si>
    <t>Постановлению Правительства</t>
  </si>
  <si>
    <t>РФ от 23 сентября 2010г. №731</t>
  </si>
  <si>
    <t>Сведения о доходах и расходах, связанных с оказанием услуг по управлению                                        многоквартирными домами</t>
  </si>
  <si>
    <t>2.1.1.</t>
  </si>
  <si>
    <t>2.1.2.</t>
  </si>
  <si>
    <t>Услуги транспорта, в т.ч.:</t>
  </si>
  <si>
    <t>услуги автотранспорта авто/час</t>
  </si>
  <si>
    <t>услуги трактотранспорта тракто/час</t>
  </si>
  <si>
    <t>час.</t>
  </si>
  <si>
    <t>сумма</t>
  </si>
  <si>
    <t>Ремонтная группа чел/час.</t>
  </si>
  <si>
    <t xml:space="preserve">Расходы на материалы, запчасти </t>
  </si>
  <si>
    <t>Общехозяйственные расходы</t>
  </si>
  <si>
    <t>Выручка (доход) от оказания услуг по управлению многоквартирными домами</t>
  </si>
  <si>
    <t>Себестоимость (затраты) оказываемых услуг по регулируемому виду деятельности, в т.ч.:</t>
  </si>
  <si>
    <t>2.4.</t>
  </si>
  <si>
    <t>2.5.</t>
  </si>
  <si>
    <t>2.6.</t>
  </si>
  <si>
    <t>2.7.</t>
  </si>
  <si>
    <t>Оплата труда</t>
  </si>
  <si>
    <t>Взносы</t>
  </si>
  <si>
    <t>Спецодежда</t>
  </si>
  <si>
    <t>Витязев Василий Михайлович</t>
  </si>
  <si>
    <t>за 2012 год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</si>
</sst>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_р_."/>
  </numFmts>
  <fonts count="4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3" fontId="1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/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view="pageBreakPreview" workbookViewId="0">
      <selection activeCell="F22" sqref="F22"/>
    </sheetView>
  </sheetViews>
  <sheetFormatPr defaultColWidth="9.109375" defaultRowHeight="15.6"/>
  <cols>
    <col min="1" max="1" width="5.6640625" style="8" customWidth="1"/>
    <col min="2" max="2" width="51.6640625" style="8" customWidth="1"/>
    <col min="3" max="3" width="11.6640625" style="8" customWidth="1"/>
    <col min="4" max="4" width="22.44140625" style="8" customWidth="1"/>
    <col min="5" max="5" width="11.33203125" style="8" customWidth="1"/>
    <col min="6" max="6" width="9.109375" style="8"/>
    <col min="7" max="7" width="13.109375" style="8" customWidth="1"/>
    <col min="8" max="10" width="11.5546875" style="8" customWidth="1"/>
    <col min="11" max="11" width="11.5546875" style="8" bestFit="1" customWidth="1"/>
    <col min="12" max="16384" width="9.109375" style="8"/>
  </cols>
  <sheetData>
    <row r="1" spans="1:4" ht="13.5" customHeight="1">
      <c r="C1" s="19" t="s">
        <v>23</v>
      </c>
      <c r="D1" s="19"/>
    </row>
    <row r="2" spans="1:4" ht="13.5" customHeight="1">
      <c r="C2" s="19" t="s">
        <v>24</v>
      </c>
      <c r="D2" s="19"/>
    </row>
    <row r="3" spans="1:4" ht="13.5" customHeight="1">
      <c r="C3" s="19" t="s">
        <v>25</v>
      </c>
      <c r="D3" s="19"/>
    </row>
    <row r="4" spans="1:4" ht="13.5" customHeight="1">
      <c r="C4" s="20"/>
      <c r="D4" s="20"/>
    </row>
    <row r="5" spans="1:4" ht="13.5" customHeight="1">
      <c r="A5" s="22"/>
      <c r="B5" s="22"/>
      <c r="C5" s="22"/>
      <c r="D5" s="22"/>
    </row>
    <row r="6" spans="1:4" ht="32.4" customHeight="1">
      <c r="A6" s="21" t="s">
        <v>26</v>
      </c>
      <c r="B6" s="21"/>
      <c r="C6" s="21"/>
      <c r="D6" s="21"/>
    </row>
    <row r="7" spans="1:4" ht="12.75" customHeight="1">
      <c r="A7" s="22"/>
      <c r="B7" s="22"/>
      <c r="C7" s="22"/>
      <c r="D7" s="22"/>
    </row>
    <row r="8" spans="1:4" ht="13.5" customHeight="1">
      <c r="A8" s="1"/>
      <c r="B8" s="7"/>
      <c r="C8" s="18"/>
      <c r="D8" s="18"/>
    </row>
    <row r="9" spans="1:4" ht="29.25" customHeight="1">
      <c r="A9" s="1"/>
      <c r="B9" s="1" t="s">
        <v>0</v>
      </c>
      <c r="C9" s="15" t="s">
        <v>19</v>
      </c>
      <c r="D9" s="15"/>
    </row>
    <row r="10" spans="1:4" ht="14.25" customHeight="1">
      <c r="A10" s="1"/>
      <c r="B10" s="1" t="s">
        <v>1</v>
      </c>
      <c r="C10" s="18" t="s">
        <v>16</v>
      </c>
      <c r="D10" s="18"/>
    </row>
    <row r="11" spans="1:4" ht="28.5" customHeight="1">
      <c r="A11" s="1"/>
      <c r="B11" s="1" t="s">
        <v>2</v>
      </c>
      <c r="C11" s="15" t="s">
        <v>20</v>
      </c>
      <c r="D11" s="15"/>
    </row>
    <row r="12" spans="1:4" ht="19.5" customHeight="1">
      <c r="A12" s="1"/>
      <c r="B12" s="1" t="s">
        <v>3</v>
      </c>
      <c r="C12" s="17" t="s">
        <v>46</v>
      </c>
      <c r="D12" s="17"/>
    </row>
    <row r="13" spans="1:4" ht="18" customHeight="1">
      <c r="A13" s="1"/>
      <c r="B13" s="1" t="s">
        <v>4</v>
      </c>
      <c r="C13" s="17" t="s">
        <v>21</v>
      </c>
      <c r="D13" s="17"/>
    </row>
    <row r="14" spans="1:4" ht="15" customHeight="1">
      <c r="A14" s="1"/>
      <c r="B14" s="1" t="s">
        <v>18</v>
      </c>
      <c r="C14" s="17" t="s">
        <v>22</v>
      </c>
      <c r="D14" s="17"/>
    </row>
    <row r="15" spans="1:4" ht="14.25" customHeight="1">
      <c r="A15" s="1"/>
      <c r="B15" s="1" t="s">
        <v>5</v>
      </c>
      <c r="C15" s="18" t="s">
        <v>16</v>
      </c>
      <c r="D15" s="18"/>
    </row>
    <row r="16" spans="1:4" ht="31.5" customHeight="1">
      <c r="A16" s="1"/>
      <c r="B16" s="1" t="s">
        <v>17</v>
      </c>
      <c r="C16" s="16" t="s">
        <v>47</v>
      </c>
      <c r="D16" s="16"/>
    </row>
    <row r="17" spans="1:5">
      <c r="A17" s="1"/>
      <c r="B17" s="1"/>
      <c r="C17" s="1"/>
      <c r="D17" s="1"/>
    </row>
    <row r="18" spans="1:5" ht="31.2">
      <c r="A18" s="3" t="s">
        <v>6</v>
      </c>
      <c r="B18" s="3" t="s">
        <v>7</v>
      </c>
      <c r="C18" s="3" t="s">
        <v>8</v>
      </c>
      <c r="D18" s="3" t="s">
        <v>9</v>
      </c>
    </row>
    <row r="19" spans="1:5" ht="31.2">
      <c r="A19" s="2" t="s">
        <v>14</v>
      </c>
      <c r="B19" s="2" t="s">
        <v>37</v>
      </c>
      <c r="C19" s="3" t="s">
        <v>12</v>
      </c>
      <c r="D19" s="5">
        <f>1396687.89/1000/1.18</f>
        <v>1183.6338050847457</v>
      </c>
    </row>
    <row r="20" spans="1:5" ht="31.2">
      <c r="A20" s="4" t="s">
        <v>15</v>
      </c>
      <c r="B20" s="2" t="s">
        <v>38</v>
      </c>
      <c r="C20" s="3" t="s">
        <v>12</v>
      </c>
      <c r="D20" s="5">
        <f>D21+D27+D28+D29+D30+D31+D32</f>
        <v>1725.5464900000002</v>
      </c>
      <c r="E20" s="9"/>
    </row>
    <row r="21" spans="1:5" ht="15" customHeight="1">
      <c r="A21" s="4" t="s">
        <v>10</v>
      </c>
      <c r="B21" s="2" t="s">
        <v>29</v>
      </c>
      <c r="C21" s="3" t="s">
        <v>12</v>
      </c>
      <c r="D21" s="5">
        <f>D23+D25</f>
        <v>319.25340999999997</v>
      </c>
      <c r="E21" s="9"/>
    </row>
    <row r="22" spans="1:5" ht="18" customHeight="1">
      <c r="A22" s="4" t="s">
        <v>27</v>
      </c>
      <c r="B22" s="6" t="s">
        <v>30</v>
      </c>
      <c r="C22" s="3" t="s">
        <v>32</v>
      </c>
      <c r="D22" s="12">
        <v>11</v>
      </c>
      <c r="E22" s="9"/>
    </row>
    <row r="23" spans="1:5" ht="18" customHeight="1">
      <c r="A23" s="4"/>
      <c r="B23" s="6" t="s">
        <v>33</v>
      </c>
      <c r="C23" s="3" t="s">
        <v>12</v>
      </c>
      <c r="D23" s="13">
        <f>51796.5/1000</f>
        <v>51.796500000000002</v>
      </c>
      <c r="E23" s="9"/>
    </row>
    <row r="24" spans="1:5" ht="16.95" customHeight="1">
      <c r="A24" s="4" t="s">
        <v>28</v>
      </c>
      <c r="B24" s="2" t="s">
        <v>31</v>
      </c>
      <c r="C24" s="3" t="s">
        <v>32</v>
      </c>
      <c r="D24" s="12">
        <v>237</v>
      </c>
      <c r="E24" s="9"/>
    </row>
    <row r="25" spans="1:5" ht="16.95" customHeight="1">
      <c r="A25" s="4"/>
      <c r="B25" s="2" t="s">
        <v>33</v>
      </c>
      <c r="C25" s="3" t="s">
        <v>12</v>
      </c>
      <c r="D25" s="13">
        <f>267456.91/1000</f>
        <v>267.45690999999999</v>
      </c>
      <c r="E25" s="9"/>
    </row>
    <row r="26" spans="1:5">
      <c r="A26" s="4" t="s">
        <v>11</v>
      </c>
      <c r="B26" s="2" t="s">
        <v>34</v>
      </c>
      <c r="C26" s="3" t="s">
        <v>32</v>
      </c>
      <c r="D26" s="12">
        <v>1245</v>
      </c>
    </row>
    <row r="27" spans="1:5">
      <c r="A27" s="4"/>
      <c r="B27" s="2" t="s">
        <v>33</v>
      </c>
      <c r="C27" s="3" t="s">
        <v>12</v>
      </c>
      <c r="D27" s="13">
        <f>621521.56/1000</f>
        <v>621.52156000000002</v>
      </c>
    </row>
    <row r="28" spans="1:5">
      <c r="A28" s="4" t="s">
        <v>13</v>
      </c>
      <c r="B28" s="2" t="s">
        <v>35</v>
      </c>
      <c r="C28" s="3" t="s">
        <v>12</v>
      </c>
      <c r="D28" s="13">
        <f>(178086.96)/1000</f>
        <v>178.08696</v>
      </c>
    </row>
    <row r="29" spans="1:5">
      <c r="A29" s="4" t="s">
        <v>39</v>
      </c>
      <c r="B29" s="2" t="s">
        <v>43</v>
      </c>
      <c r="C29" s="3" t="s">
        <v>12</v>
      </c>
      <c r="D29" s="13">
        <f>262720.26/1000</f>
        <v>262.72026</v>
      </c>
    </row>
    <row r="30" spans="1:5">
      <c r="A30" s="10" t="s">
        <v>40</v>
      </c>
      <c r="B30" s="10" t="s">
        <v>44</v>
      </c>
      <c r="C30" s="3" t="s">
        <v>12</v>
      </c>
      <c r="D30" s="14">
        <f>79341.52/1000</f>
        <v>79.341520000000003</v>
      </c>
    </row>
    <row r="31" spans="1:5">
      <c r="A31" s="10" t="s">
        <v>41</v>
      </c>
      <c r="B31" s="10" t="s">
        <v>36</v>
      </c>
      <c r="C31" s="3" t="s">
        <v>12</v>
      </c>
      <c r="D31" s="14">
        <f>264622.78/1000</f>
        <v>264.62278000000003</v>
      </c>
    </row>
    <row r="32" spans="1:5">
      <c r="A32" s="10" t="s">
        <v>42</v>
      </c>
      <c r="B32" s="10" t="s">
        <v>45</v>
      </c>
      <c r="C32" s="3" t="s">
        <v>12</v>
      </c>
      <c r="D32" s="11">
        <v>0</v>
      </c>
    </row>
  </sheetData>
  <mergeCells count="16">
    <mergeCell ref="C10:D10"/>
    <mergeCell ref="C1:D1"/>
    <mergeCell ref="C2:D2"/>
    <mergeCell ref="C3:D3"/>
    <mergeCell ref="C4:D4"/>
    <mergeCell ref="A6:D6"/>
    <mergeCell ref="A7:D7"/>
    <mergeCell ref="A5:D5"/>
    <mergeCell ref="C9:D9"/>
    <mergeCell ref="C8:D8"/>
    <mergeCell ref="C11:D11"/>
    <mergeCell ref="C16:D16"/>
    <mergeCell ref="C12:D12"/>
    <mergeCell ref="C13:D13"/>
    <mergeCell ref="C14:D14"/>
    <mergeCell ref="C15:D15"/>
  </mergeCells>
  <phoneticPr fontId="0" type="noConversion"/>
  <pageMargins left="1.1811023622047245" right="0.59055118110236227" top="0.78740157480314965" bottom="0.59055118110236227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Жилфонд 2012 </vt:lpstr>
      <vt:lpstr>'Жилфонд 2012 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Овчинникова</cp:lastModifiedBy>
  <cp:lastPrinted>2011-12-12T10:27:18Z</cp:lastPrinted>
  <dcterms:created xsi:type="dcterms:W3CDTF">2010-03-12T06:02:23Z</dcterms:created>
  <dcterms:modified xsi:type="dcterms:W3CDTF">2013-04-04T12:28:55Z</dcterms:modified>
</cp:coreProperties>
</file>